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7455"/>
  </bookViews>
  <sheets>
    <sheet name="Sheet1" sheetId="1" r:id="rId1"/>
    <sheet name="Sheet2" sheetId="2" r:id="rId2"/>
    <sheet name="Sheet3" sheetId="3" r:id="rId3"/>
  </sheets>
  <calcPr calcId="145621" iterate="1" concurrentCalc="0"/>
</workbook>
</file>

<file path=xl/calcChain.xml><?xml version="1.0" encoding="utf-8"?>
<calcChain xmlns="http://schemas.openxmlformats.org/spreadsheetml/2006/main">
  <c r="E13" i="1" l="1"/>
  <c r="E12" i="1"/>
  <c r="E24" i="1"/>
  <c r="E16" i="1"/>
  <c r="E17" i="1"/>
  <c r="E10" i="1"/>
  <c r="E9" i="1"/>
  <c r="E25" i="1"/>
  <c r="E11" i="1"/>
  <c r="E20" i="1"/>
  <c r="E21" i="1"/>
</calcChain>
</file>

<file path=xl/sharedStrings.xml><?xml version="1.0" encoding="utf-8"?>
<sst xmlns="http://schemas.openxmlformats.org/spreadsheetml/2006/main" count="20" uniqueCount="16">
  <si>
    <t>Total new shares and warrants</t>
  </si>
  <si>
    <t>Total post shares w/out warrants</t>
  </si>
  <si>
    <t>Total post shares w/ warrants</t>
  </si>
  <si>
    <t>Total investment w/ warrant EP</t>
  </si>
  <si>
    <t>Total investment w/out warrants</t>
  </si>
  <si>
    <t>Pre-investment shares outstanding</t>
  </si>
  <si>
    <t>First Method - Calculation completely ignoring warrants:</t>
  </si>
  <si>
    <t xml:space="preserve">Second Method - warrant shares included but not exercise price: </t>
  </si>
  <si>
    <t xml:space="preserve">Third Method -  warrant shares and exercise price included: </t>
  </si>
  <si>
    <t>Post-Money</t>
  </si>
  <si>
    <t>Pre-Money full</t>
  </si>
  <si>
    <t>Pre/Post Money Value with Warrants Calculated Three Ways</t>
  </si>
  <si>
    <t>New common share price</t>
  </si>
  <si>
    <t>Warrant Exercise Price</t>
  </si>
  <si>
    <t>New Warrants</t>
  </si>
  <si>
    <t>New common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</si>
</sst>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2" fillId="0" borderId="0" xfId="0" applyFont="1" applyAlignme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323851</xdr:colOff>
      <xdr:row>6</xdr:row>
      <xdr:rowOff>133349</xdr:rowOff>
    </xdr:from>
    <xdr:to>
      <xdr:col>15</xdr:col>
      <xdr:colOff>219075</xdr:colOff>
      <xdr:row>14</xdr:row>
      <xdr:rowOff>1</xdr:rowOff>
    </xdr:to>
    <xdr:sp macro="" textlink="">
      <xdr:nvSpPr>
        <xdr:cNvPr id="2" name="TextBox 1"/>
        <xdr:cNvSpPr txBox="1"/>
      </xdr:nvSpPr>
      <xdr:spPr>
        <a:xfrm>
          <a:off x="5610226" y="1085849"/>
          <a:ext cx="5857874" cy="12001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Formulas</a:t>
          </a:r>
          <a:r>
            <a:rPr lang="en-US" sz="1100" b="1" baseline="0"/>
            <a:t> </a:t>
          </a:r>
          <a:r>
            <a:rPr lang="en-US" sz="1100" b="1"/>
            <a:t>used :</a:t>
          </a:r>
        </a:p>
        <a:p>
          <a:endParaRPr lang="en-US" sz="1100" b="1"/>
        </a:p>
        <a:p>
          <a:r>
            <a:rPr lang="en-US" sz="1100" b="1"/>
            <a:t>Post-Money Valuation =</a:t>
          </a:r>
          <a:r>
            <a:rPr lang="en-US" sz="1100" b="1" baseline="0"/>
            <a:t>  new investment  * total post investment shares/shares issued to new investor</a:t>
          </a:r>
        </a:p>
        <a:p>
          <a:endParaRPr lang="en-US" sz="1100" b="1"/>
        </a:p>
        <a:p>
          <a:r>
            <a:rPr lang="en-US" sz="1100" b="1"/>
            <a:t>Pre-Money Valuation =  Post-Money Valuation -</a:t>
          </a:r>
          <a:r>
            <a:rPr lang="en-US" sz="1100" b="1" baseline="0"/>
            <a:t> new investment</a:t>
          </a:r>
        </a:p>
        <a:p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5"/>
  <sheetViews>
    <sheetView tabSelected="1" topLeftCell="A10" workbookViewId="0">
      <selection activeCell="E14" sqref="E14"/>
    </sheetView>
  </sheetViews>
  <sheetFormatPr defaultRowHeight="15" x14ac:dyDescent="0.25"/>
  <cols>
    <col min="3" max="3" width="21.7109375" customWidth="1"/>
    <col min="4" max="4" width="10.140625" customWidth="1"/>
    <col min="5" max="5" width="20" bestFit="1" customWidth="1"/>
    <col min="7" max="7" width="16.28515625" customWidth="1"/>
  </cols>
  <sheetData>
    <row r="2" spans="3:7" x14ac:dyDescent="0.25">
      <c r="C2" s="3" t="s">
        <v>11</v>
      </c>
      <c r="D2" s="3"/>
      <c r="E2" s="3"/>
    </row>
    <row r="4" spans="3:7" x14ac:dyDescent="0.25">
      <c r="C4" t="s">
        <v>5</v>
      </c>
      <c r="E4" s="1">
        <v>8500000</v>
      </c>
      <c r="G4" s="1"/>
    </row>
    <row r="5" spans="3:7" x14ac:dyDescent="0.25">
      <c r="C5" t="s">
        <v>15</v>
      </c>
      <c r="E5" s="1">
        <v>1000000</v>
      </c>
    </row>
    <row r="6" spans="3:7" x14ac:dyDescent="0.25">
      <c r="C6" t="s">
        <v>12</v>
      </c>
      <c r="E6" s="7">
        <v>1</v>
      </c>
    </row>
    <row r="7" spans="3:7" x14ac:dyDescent="0.25">
      <c r="C7" t="s">
        <v>14</v>
      </c>
      <c r="E7" s="1">
        <v>1000000</v>
      </c>
    </row>
    <row r="8" spans="3:7" x14ac:dyDescent="0.25">
      <c r="C8" t="s">
        <v>13</v>
      </c>
      <c r="E8" s="7">
        <v>0.5</v>
      </c>
    </row>
    <row r="9" spans="3:7" x14ac:dyDescent="0.25">
      <c r="C9" t="s">
        <v>0</v>
      </c>
      <c r="E9" s="1">
        <f>E5+E7</f>
        <v>2000000</v>
      </c>
    </row>
    <row r="10" spans="3:7" x14ac:dyDescent="0.25">
      <c r="C10" t="s">
        <v>1</v>
      </c>
      <c r="E10" s="1">
        <f>E4+E5</f>
        <v>9500000</v>
      </c>
    </row>
    <row r="11" spans="3:7" x14ac:dyDescent="0.25">
      <c r="C11" t="s">
        <v>2</v>
      </c>
      <c r="E11" s="1">
        <f>E4+E9</f>
        <v>10500000</v>
      </c>
    </row>
    <row r="12" spans="3:7" x14ac:dyDescent="0.25">
      <c r="C12" t="s">
        <v>4</v>
      </c>
      <c r="E12" s="2">
        <f>E5*E6</f>
        <v>1000000</v>
      </c>
    </row>
    <row r="13" spans="3:7" x14ac:dyDescent="0.25">
      <c r="C13" t="s">
        <v>3</v>
      </c>
      <c r="E13" s="2">
        <f>E8*E7+E5</f>
        <v>1500000</v>
      </c>
    </row>
    <row r="15" spans="3:7" x14ac:dyDescent="0.25">
      <c r="C15" s="5" t="s">
        <v>6</v>
      </c>
      <c r="D15" s="5"/>
      <c r="E15" s="5"/>
    </row>
    <row r="16" spans="3:7" x14ac:dyDescent="0.25">
      <c r="C16" t="s">
        <v>9</v>
      </c>
      <c r="E16" s="4">
        <f>E12*E10/E5</f>
        <v>9500000</v>
      </c>
    </row>
    <row r="17" spans="3:5" x14ac:dyDescent="0.25">
      <c r="C17" t="s">
        <v>10</v>
      </c>
      <c r="E17" s="4">
        <f>E16-E12</f>
        <v>8500000</v>
      </c>
    </row>
    <row r="18" spans="3:5" x14ac:dyDescent="0.25">
      <c r="E18" s="4"/>
    </row>
    <row r="19" spans="3:5" x14ac:dyDescent="0.25">
      <c r="C19" s="5" t="s">
        <v>7</v>
      </c>
      <c r="D19" s="5"/>
      <c r="E19" s="6"/>
    </row>
    <row r="20" spans="3:5" x14ac:dyDescent="0.25">
      <c r="C20" t="s">
        <v>9</v>
      </c>
      <c r="E20" s="4">
        <f>E5*E11/E9</f>
        <v>5250000</v>
      </c>
    </row>
    <row r="21" spans="3:5" x14ac:dyDescent="0.25">
      <c r="C21" t="s">
        <v>10</v>
      </c>
      <c r="E21" s="4">
        <f>E20-E12</f>
        <v>4250000</v>
      </c>
    </row>
    <row r="22" spans="3:5" x14ac:dyDescent="0.25">
      <c r="E22" s="4"/>
    </row>
    <row r="23" spans="3:5" x14ac:dyDescent="0.25">
      <c r="C23" s="5" t="s">
        <v>8</v>
      </c>
      <c r="D23" s="5"/>
      <c r="E23" s="6"/>
    </row>
    <row r="24" spans="3:5" x14ac:dyDescent="0.25">
      <c r="C24" t="s">
        <v>9</v>
      </c>
      <c r="E24" s="4">
        <f>E13*E11/E9</f>
        <v>7875000</v>
      </c>
    </row>
    <row r="25" spans="3:5" x14ac:dyDescent="0.25">
      <c r="C25" t="s">
        <v>10</v>
      </c>
      <c r="E25" s="4">
        <f>E24-E9</f>
        <v>5875000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</dc:creator>
  <cp:lastModifiedBy>Carter</cp:lastModifiedBy>
  <dcterms:created xsi:type="dcterms:W3CDTF">2011-11-09T19:12:05Z</dcterms:created>
  <dcterms:modified xsi:type="dcterms:W3CDTF">2012-12-03T19:14:29Z</dcterms:modified>
</cp:coreProperties>
</file>