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195" windowHeight="74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2" i="1" l="1"/>
  <c r="E15" i="1"/>
  <c r="E14" i="1"/>
  <c r="E11" i="1"/>
  <c r="E10" i="1"/>
  <c r="E8" i="1"/>
  <c r="E7" i="1" l="1"/>
  <c r="E23" i="1" l="1"/>
  <c r="E9" i="1"/>
  <c r="E18" i="1" s="1"/>
  <c r="E19" i="1" s="1"/>
</calcChain>
</file>

<file path=xl/sharedStrings.xml><?xml version="1.0" encoding="utf-8"?>
<sst xmlns="http://schemas.openxmlformats.org/spreadsheetml/2006/main" count="18" uniqueCount="14">
  <si>
    <t>New common ($1.00 per share)</t>
  </si>
  <si>
    <t>New Warrants ($0.50 per share EP))</t>
  </si>
  <si>
    <t>Total new shares and warrants</t>
  </si>
  <si>
    <t>Total post shares w/out warrants</t>
  </si>
  <si>
    <t>Total post shares w/ warrants</t>
  </si>
  <si>
    <t>Total investment w/ warrant EP</t>
  </si>
  <si>
    <t>Total investment w/out warrants</t>
  </si>
  <si>
    <t>Pre-investment shares outstanding</t>
  </si>
  <si>
    <t>First Method - Calculation completely ignoring warrants:</t>
  </si>
  <si>
    <t xml:space="preserve">Second Method - warrant shares included but not exercise price: </t>
  </si>
  <si>
    <t xml:space="preserve">Third Method -  warrant shares and exercise price included: </t>
  </si>
  <si>
    <t>Post-Money</t>
  </si>
  <si>
    <t>Pre-Money full</t>
  </si>
  <si>
    <t>Pre/Post Money Value with Warrants Calculated Three Ways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</si>
</sst>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3" fontId="0" fillId="0" borderId="0" xfId="0" applyNumberFormat="1"/>
    <xf numFmtId="164" fontId="0" fillId="0" borderId="0" xfId="1" applyNumberFormat="1" applyFont="1"/>
    <xf numFmtId="0" fontId="2" fillId="0" borderId="0" xfId="0" applyFont="1" applyAlignment="1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323851</xdr:colOff>
      <xdr:row>5</xdr:row>
      <xdr:rowOff>133349</xdr:rowOff>
    </xdr:from>
    <xdr:to>
      <xdr:col>15</xdr:col>
      <xdr:colOff>219075</xdr:colOff>
      <xdr:row>12</xdr:row>
      <xdr:rowOff>1</xdr:rowOff>
    </xdr:to>
    <xdr:sp macro="" textlink="">
      <xdr:nvSpPr>
        <xdr:cNvPr id="2" name="TextBox 1"/>
        <xdr:cNvSpPr txBox="1"/>
      </xdr:nvSpPr>
      <xdr:spPr>
        <a:xfrm>
          <a:off x="5610226" y="1085849"/>
          <a:ext cx="5857874" cy="12001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Formulas</a:t>
          </a:r>
          <a:r>
            <a:rPr lang="en-US" sz="1100" b="1" baseline="0"/>
            <a:t> </a:t>
          </a:r>
          <a:r>
            <a:rPr lang="en-US" sz="1100" b="1"/>
            <a:t>used :</a:t>
          </a:r>
        </a:p>
        <a:p>
          <a:endParaRPr lang="en-US" sz="1100" b="1"/>
        </a:p>
        <a:p>
          <a:r>
            <a:rPr lang="en-US" sz="1100" b="1"/>
            <a:t>Post-Money Valuation =</a:t>
          </a:r>
          <a:r>
            <a:rPr lang="en-US" sz="1100" b="1" baseline="0"/>
            <a:t>  new investment  * total post investment shares/shares issued to new investor</a:t>
          </a:r>
        </a:p>
        <a:p>
          <a:endParaRPr lang="en-US" sz="1100" b="1"/>
        </a:p>
        <a:p>
          <a:r>
            <a:rPr lang="en-US" sz="1100" b="1"/>
            <a:t>Pre-Money Valuation =  Post-Money Valuation -</a:t>
          </a:r>
          <a:r>
            <a:rPr lang="en-US" sz="1100" b="1" baseline="0"/>
            <a:t> new investment</a:t>
          </a:r>
        </a:p>
        <a:p>
          <a:endParaRPr 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23"/>
  <sheetViews>
    <sheetView tabSelected="1" workbookViewId="0">
      <selection activeCell="H4" sqref="H4"/>
    </sheetView>
  </sheetViews>
  <sheetFormatPr defaultRowHeight="15" x14ac:dyDescent="0.25"/>
  <cols>
    <col min="3" max="3" width="21.7109375" customWidth="1"/>
    <col min="4" max="4" width="10.140625" customWidth="1"/>
    <col min="5" max="5" width="20" bestFit="1" customWidth="1"/>
    <col min="7" max="7" width="16.28515625" customWidth="1"/>
  </cols>
  <sheetData>
    <row r="2" spans="3:7" x14ac:dyDescent="0.25">
      <c r="C2" s="3" t="s">
        <v>13</v>
      </c>
      <c r="D2" s="3"/>
      <c r="E2" s="3"/>
    </row>
    <row r="4" spans="3:7" x14ac:dyDescent="0.25">
      <c r="C4" t="s">
        <v>7</v>
      </c>
      <c r="E4" s="1">
        <v>8500000</v>
      </c>
      <c r="G4" s="1"/>
    </row>
    <row r="5" spans="3:7" x14ac:dyDescent="0.25">
      <c r="C5" t="s">
        <v>0</v>
      </c>
      <c r="E5" s="1">
        <v>1000000</v>
      </c>
    </row>
    <row r="6" spans="3:7" x14ac:dyDescent="0.25">
      <c r="C6" t="s">
        <v>1</v>
      </c>
      <c r="E6" s="1">
        <v>1000000</v>
      </c>
    </row>
    <row r="7" spans="3:7" x14ac:dyDescent="0.25">
      <c r="C7" t="s">
        <v>2</v>
      </c>
      <c r="E7" s="1">
        <f>E5+E6</f>
        <v>2000000</v>
      </c>
    </row>
    <row r="8" spans="3:7" x14ac:dyDescent="0.25">
      <c r="C8" t="s">
        <v>3</v>
      </c>
      <c r="E8" s="1">
        <f>E4+E5</f>
        <v>9500000</v>
      </c>
    </row>
    <row r="9" spans="3:7" x14ac:dyDescent="0.25">
      <c r="C9" t="s">
        <v>4</v>
      </c>
      <c r="E9" s="1">
        <f>E4+E7</f>
        <v>10500000</v>
      </c>
    </row>
    <row r="10" spans="3:7" x14ac:dyDescent="0.25">
      <c r="C10" t="s">
        <v>6</v>
      </c>
      <c r="E10" s="2">
        <f>E5</f>
        <v>1000000</v>
      </c>
    </row>
    <row r="11" spans="3:7" x14ac:dyDescent="0.25">
      <c r="C11" t="s">
        <v>5</v>
      </c>
      <c r="E11" s="2">
        <f>0.5*E6+E5</f>
        <v>1500000</v>
      </c>
    </row>
    <row r="13" spans="3:7" x14ac:dyDescent="0.25">
      <c r="C13" s="5" t="s">
        <v>8</v>
      </c>
      <c r="D13" s="5"/>
      <c r="E13" s="5"/>
    </row>
    <row r="14" spans="3:7" x14ac:dyDescent="0.25">
      <c r="C14" t="s">
        <v>11</v>
      </c>
      <c r="E14" s="4">
        <f>E10*E8/E5</f>
        <v>9500000</v>
      </c>
    </row>
    <row r="15" spans="3:7" x14ac:dyDescent="0.25">
      <c r="C15" t="s">
        <v>12</v>
      </c>
      <c r="E15" s="4">
        <f>E14-E10</f>
        <v>8500000</v>
      </c>
    </row>
    <row r="16" spans="3:7" x14ac:dyDescent="0.25">
      <c r="E16" s="4"/>
    </row>
    <row r="17" spans="3:5" x14ac:dyDescent="0.25">
      <c r="C17" s="5" t="s">
        <v>9</v>
      </c>
      <c r="D17" s="5"/>
      <c r="E17" s="6"/>
    </row>
    <row r="18" spans="3:5" x14ac:dyDescent="0.25">
      <c r="C18" t="s">
        <v>11</v>
      </c>
      <c r="E18" s="4">
        <f>E5*E9/E7</f>
        <v>5250000</v>
      </c>
    </row>
    <row r="19" spans="3:5" x14ac:dyDescent="0.25">
      <c r="C19" t="s">
        <v>12</v>
      </c>
      <c r="E19" s="4">
        <f>E18-E10</f>
        <v>4250000</v>
      </c>
    </row>
    <row r="20" spans="3:5" x14ac:dyDescent="0.25">
      <c r="E20" s="4"/>
    </row>
    <row r="21" spans="3:5" x14ac:dyDescent="0.25">
      <c r="C21" s="5" t="s">
        <v>10</v>
      </c>
      <c r="D21" s="5"/>
      <c r="E21" s="6"/>
    </row>
    <row r="22" spans="3:5" x14ac:dyDescent="0.25">
      <c r="C22" t="s">
        <v>11</v>
      </c>
      <c r="E22" s="4">
        <f>E11*E9/E7</f>
        <v>7875000</v>
      </c>
    </row>
    <row r="23" spans="3:5" x14ac:dyDescent="0.25">
      <c r="C23" t="s">
        <v>12</v>
      </c>
      <c r="E23" s="4">
        <f>E22-E7</f>
        <v>5875000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Carter</dc:creator>
  <cp:lastModifiedBy>Carter</cp:lastModifiedBy>
  <dcterms:created xsi:type="dcterms:W3CDTF">2011-11-09T19:12:05Z</dcterms:created>
  <dcterms:modified xsi:type="dcterms:W3CDTF">2012-09-12T16:32:13Z</dcterms:modified>
</cp:coreProperties>
</file>